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5315" windowHeight="7995"/>
  </bookViews>
  <sheets>
    <sheet name="Thickness" sheetId="1" r:id="rId1"/>
    <sheet name="Penetrationangle" sheetId="2" r:id="rId2"/>
    <sheet name="Tabelle3" sheetId="3" r:id="rId3"/>
  </sheets>
  <calcPr calcId="125725"/>
</workbook>
</file>

<file path=xl/calcChain.xml><?xml version="1.0" encoding="utf-8"?>
<calcChain xmlns="http://schemas.openxmlformats.org/spreadsheetml/2006/main">
  <c r="K9" i="2"/>
  <c r="J9"/>
  <c r="K8"/>
  <c r="J8"/>
  <c r="K7"/>
  <c r="J7"/>
  <c r="K6"/>
  <c r="J6"/>
  <c r="K5"/>
  <c r="J5"/>
  <c r="K4"/>
  <c r="J4"/>
  <c r="K3"/>
  <c r="J3"/>
  <c r="K2"/>
  <c r="J2"/>
  <c r="K3" i="1"/>
  <c r="K4"/>
  <c r="K5"/>
  <c r="K6"/>
  <c r="K7"/>
  <c r="K8"/>
  <c r="K9"/>
  <c r="J4"/>
  <c r="J5"/>
  <c r="J6"/>
  <c r="J7"/>
  <c r="J8"/>
  <c r="J9"/>
  <c r="J3"/>
  <c r="J2"/>
  <c r="K2"/>
  <c r="I9" i="2"/>
  <c r="I9" i="1"/>
  <c r="E9" i="2"/>
  <c r="E9" i="1"/>
  <c r="I8" i="2"/>
  <c r="I8" i="1"/>
  <c r="E8" i="2"/>
  <c r="E8" i="1"/>
  <c r="I7" i="2"/>
  <c r="I7" i="1"/>
  <c r="E7" i="2"/>
  <c r="E7" i="1"/>
  <c r="I6" i="2"/>
  <c r="I6" i="1"/>
  <c r="E6" i="2"/>
  <c r="E6" i="1"/>
  <c r="I5" i="2"/>
  <c r="I5" i="1"/>
  <c r="E5" i="2"/>
  <c r="E5" i="1"/>
  <c r="I4" i="2"/>
  <c r="I4" i="1"/>
  <c r="E4" i="2"/>
  <c r="E4" i="1"/>
  <c r="I3" i="2"/>
  <c r="I3" i="1"/>
  <c r="E3" i="2"/>
  <c r="E3" i="1"/>
  <c r="I2" i="2"/>
  <c r="I2" i="1"/>
  <c r="E2" i="2"/>
  <c r="E2" i="1"/>
</calcChain>
</file>

<file path=xl/sharedStrings.xml><?xml version="1.0" encoding="utf-8"?>
<sst xmlns="http://schemas.openxmlformats.org/spreadsheetml/2006/main" count="41" uniqueCount="32">
  <si>
    <t>TH1.1</t>
  </si>
  <si>
    <t>TH1.2</t>
  </si>
  <si>
    <t>TH1.3</t>
  </si>
  <si>
    <t>TH1</t>
  </si>
  <si>
    <t>TH2.1</t>
  </si>
  <si>
    <t>TH2.2</t>
  </si>
  <si>
    <t>TH2.3</t>
  </si>
  <si>
    <t>TH2</t>
  </si>
  <si>
    <t>PA1.1</t>
  </si>
  <si>
    <t>PA1.2</t>
  </si>
  <si>
    <t>PA1.3</t>
  </si>
  <si>
    <t>PA1</t>
  </si>
  <si>
    <t>PA2.1</t>
  </si>
  <si>
    <t>PA2.2</t>
  </si>
  <si>
    <t>PA2.3</t>
  </si>
  <si>
    <t>PA2</t>
  </si>
  <si>
    <t>FV1 (01-02)</t>
  </si>
  <si>
    <t>FV2 (00-01)</t>
  </si>
  <si>
    <t>FV1 (14-15)</t>
  </si>
  <si>
    <t>FV3 (00-01)</t>
  </si>
  <si>
    <t>FV4 (00-01)</t>
  </si>
  <si>
    <t>FV5 (00-01)</t>
  </si>
  <si>
    <t>FV5 (04-05)</t>
  </si>
  <si>
    <t>FV5 (17-18)</t>
  </si>
  <si>
    <t>SD</t>
  </si>
  <si>
    <t>Mean</t>
  </si>
  <si>
    <t>Messung der Dicke an drei Stellen im Bild 1</t>
  </si>
  <si>
    <t>Dicke Bild1</t>
  </si>
  <si>
    <t>Messung der Dicke an drei Stellen im Bild 2</t>
  </si>
  <si>
    <t>Dicke Bild2</t>
  </si>
  <si>
    <t>Mean aus TH1&amp;2</t>
  </si>
  <si>
    <t>Versuchs- person</t>
  </si>
</sst>
</file>

<file path=xl/styles.xml><?xml version="1.0" encoding="utf-8"?>
<styleSheet xmlns="http://schemas.openxmlformats.org/spreadsheetml/2006/main">
  <numFmts count="1">
    <numFmt numFmtId="165" formatCode="0.0000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sz val="11"/>
      <color theme="0" tint="-0.249977111117893"/>
      <name val="Calibri"/>
      <family val="2"/>
      <scheme val="minor"/>
    </font>
    <font>
      <sz val="11"/>
      <color rgb="FFFFC000"/>
      <name val="Calibri"/>
      <family val="2"/>
      <scheme val="minor"/>
    </font>
    <font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165" fontId="1" fillId="0" borderId="0" xfId="0" applyNumberFormat="1" applyFont="1"/>
    <xf numFmtId="0" fontId="2" fillId="0" borderId="0" xfId="0" applyFont="1"/>
    <xf numFmtId="165" fontId="2" fillId="0" borderId="0" xfId="0" applyNumberFormat="1" applyFont="1"/>
    <xf numFmtId="165" fontId="3" fillId="0" borderId="0" xfId="0" applyNumberFormat="1" applyFont="1"/>
    <xf numFmtId="0" fontId="4" fillId="0" borderId="0" xfId="0" applyFont="1"/>
    <xf numFmtId="165" fontId="4" fillId="0" borderId="0" xfId="0" applyNumberFormat="1" applyFont="1"/>
    <xf numFmtId="0" fontId="5" fillId="0" borderId="0" xfId="0" applyFont="1"/>
    <xf numFmtId="165" fontId="5" fillId="0" borderId="0" xfId="0" applyNumberFormat="1" applyFont="1"/>
    <xf numFmtId="165" fontId="2" fillId="0" borderId="0" xfId="0" applyNumberFormat="1" applyFont="1" applyAlignment="1">
      <alignment horizontal="center" wrapText="1"/>
    </xf>
    <xf numFmtId="165" fontId="1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wrapText="1"/>
    </xf>
    <xf numFmtId="0" fontId="4" fillId="0" borderId="0" xfId="0" applyFont="1" applyAlignment="1">
      <alignment vertical="top"/>
    </xf>
    <xf numFmtId="0" fontId="0" fillId="0" borderId="0" xfId="0" applyAlignment="1">
      <alignment wrapText="1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5"/>
  <sheetViews>
    <sheetView tabSelected="1" workbookViewId="0">
      <selection activeCell="E15" sqref="E15"/>
    </sheetView>
  </sheetViews>
  <sheetFormatPr baseColWidth="10" defaultRowHeight="15"/>
  <cols>
    <col min="2" max="4" width="11.42578125" style="3"/>
    <col min="5" max="5" width="11.42578125" style="1"/>
    <col min="6" max="8" width="11.42578125" style="3"/>
    <col min="9" max="9" width="11.42578125" style="1"/>
    <col min="10" max="10" width="11.42578125" style="8"/>
    <col min="11" max="11" width="11.42578125" style="6"/>
  </cols>
  <sheetData>
    <row r="1" spans="1:11" ht="30">
      <c r="A1" s="14" t="s">
        <v>31</v>
      </c>
      <c r="B1" s="3" t="s">
        <v>0</v>
      </c>
      <c r="C1" s="3" t="s">
        <v>1</v>
      </c>
      <c r="D1" s="3" t="s">
        <v>2</v>
      </c>
      <c r="E1" s="1" t="s">
        <v>3</v>
      </c>
      <c r="F1" s="3" t="s">
        <v>4</v>
      </c>
      <c r="G1" s="3" t="s">
        <v>5</v>
      </c>
      <c r="H1" s="3" t="s">
        <v>6</v>
      </c>
      <c r="I1" s="1" t="s">
        <v>7</v>
      </c>
      <c r="J1" s="12" t="s">
        <v>30</v>
      </c>
      <c r="K1" s="13" t="s">
        <v>24</v>
      </c>
    </row>
    <row r="2" spans="1:11">
      <c r="A2" t="s">
        <v>16</v>
      </c>
      <c r="B2" s="4">
        <v>20.117000000000001</v>
      </c>
      <c r="C2" s="4">
        <v>19.785</v>
      </c>
      <c r="D2" s="4">
        <v>20.247</v>
      </c>
      <c r="E2" s="2">
        <f>AVERAGE(B2:D2)</f>
        <v>20.049666666666667</v>
      </c>
      <c r="F2" s="4">
        <v>20.117000000000001</v>
      </c>
      <c r="G2" s="4">
        <v>20.117000000000001</v>
      </c>
      <c r="H2" s="4">
        <v>20.635000000000002</v>
      </c>
      <c r="I2" s="2">
        <f>AVERAGE(F2:H2)</f>
        <v>20.289666666666665</v>
      </c>
      <c r="J2" s="9">
        <f>AVERAGE(I2,E2)</f>
        <v>20.169666666666664</v>
      </c>
      <c r="K2" s="7">
        <f>STDEVPA(E2,I2)</f>
        <v>0.11999999999999922</v>
      </c>
    </row>
    <row r="3" spans="1:11">
      <c r="A3" t="s">
        <v>18</v>
      </c>
      <c r="B3" s="4">
        <v>19.824999999999999</v>
      </c>
      <c r="C3" s="4">
        <v>19.181000000000001</v>
      </c>
      <c r="D3" s="4">
        <v>20.798999999999999</v>
      </c>
      <c r="E3" s="2">
        <f>AVERAGE(B3:D3)</f>
        <v>19.934999999999999</v>
      </c>
      <c r="F3" s="4">
        <v>19.524999999999999</v>
      </c>
      <c r="G3" s="4">
        <v>18.86</v>
      </c>
      <c r="H3" s="4">
        <v>20.164000000000001</v>
      </c>
      <c r="I3" s="2">
        <f>AVERAGE(F3:H3)</f>
        <v>19.516333333333332</v>
      </c>
      <c r="J3" s="9">
        <f>AVERAGE(I3,E3)</f>
        <v>19.725666666666665</v>
      </c>
      <c r="K3" s="7">
        <f t="shared" ref="K3:K9" si="0">STDEVPA(E3,I3)</f>
        <v>0.20933333333324342</v>
      </c>
    </row>
    <row r="4" spans="1:11">
      <c r="A4" t="s">
        <v>17</v>
      </c>
      <c r="B4" s="4">
        <v>24.231000000000002</v>
      </c>
      <c r="C4" s="4">
        <v>23.885000000000002</v>
      </c>
      <c r="D4" s="4">
        <v>24.509</v>
      </c>
      <c r="E4" s="2">
        <f>AVERAGE(B4:D4)</f>
        <v>24.208333333333332</v>
      </c>
      <c r="F4" s="4">
        <v>24.609000000000002</v>
      </c>
      <c r="G4" s="4">
        <v>24.373999999999999</v>
      </c>
      <c r="H4" s="4">
        <v>25.184999999999999</v>
      </c>
      <c r="I4" s="2">
        <f>AVERAGE(F4:H4)</f>
        <v>24.722666666666669</v>
      </c>
      <c r="J4" s="9">
        <f t="shared" ref="J4:J9" si="1">AVERAGE(I4,E4)</f>
        <v>24.465499999999999</v>
      </c>
      <c r="K4" s="7">
        <f t="shared" si="0"/>
        <v>0.25716666666696819</v>
      </c>
    </row>
    <row r="5" spans="1:11">
      <c r="A5" t="s">
        <v>19</v>
      </c>
      <c r="B5" s="4">
        <v>18.033000000000001</v>
      </c>
      <c r="C5" s="4">
        <v>17.100999999999999</v>
      </c>
      <c r="D5" s="4">
        <v>19.893000000000001</v>
      </c>
      <c r="E5" s="2">
        <f>AVERAGE(B5:D5)</f>
        <v>18.342333333333332</v>
      </c>
      <c r="F5" s="4">
        <v>17.548999999999999</v>
      </c>
      <c r="G5" s="4">
        <v>17.135999999999999</v>
      </c>
      <c r="H5" s="4">
        <v>19.027000000000001</v>
      </c>
      <c r="I5" s="2">
        <f>AVERAGE(F5:H5)</f>
        <v>17.904</v>
      </c>
      <c r="J5" s="9">
        <f t="shared" si="1"/>
        <v>18.123166666666666</v>
      </c>
      <c r="K5" s="7">
        <f t="shared" si="0"/>
        <v>0.2191666666667558</v>
      </c>
    </row>
    <row r="6" spans="1:11">
      <c r="A6" t="s">
        <v>20</v>
      </c>
      <c r="B6" s="4">
        <v>18.065000000000001</v>
      </c>
      <c r="C6" s="4">
        <v>18.224</v>
      </c>
      <c r="D6" s="4">
        <v>17.805</v>
      </c>
      <c r="E6" s="2">
        <f>AVERAGE(B6:D6)</f>
        <v>18.031333333333333</v>
      </c>
      <c r="F6" s="4">
        <v>17.783999999999999</v>
      </c>
      <c r="G6" s="4">
        <v>17.654</v>
      </c>
      <c r="H6" s="4">
        <v>18.28</v>
      </c>
      <c r="I6" s="2">
        <f>AVERAGE(F6:H6)</f>
        <v>17.906000000000002</v>
      </c>
      <c r="J6" s="9">
        <f t="shared" si="1"/>
        <v>17.968666666666667</v>
      </c>
      <c r="K6" s="7">
        <f t="shared" si="0"/>
        <v>6.2666666666665094E-2</v>
      </c>
    </row>
    <row r="7" spans="1:11">
      <c r="A7" t="s">
        <v>21</v>
      </c>
      <c r="B7" s="4">
        <v>19.474</v>
      </c>
      <c r="C7" s="4">
        <v>19.349</v>
      </c>
      <c r="D7" s="4">
        <v>19.762</v>
      </c>
      <c r="E7" s="2">
        <f>AVERAGE(B7:D7)</f>
        <v>19.528333333333332</v>
      </c>
      <c r="F7" s="4">
        <v>19.280999999999999</v>
      </c>
      <c r="G7" s="4">
        <v>20.006</v>
      </c>
      <c r="H7" s="4">
        <v>19.318999999999999</v>
      </c>
      <c r="I7" s="2">
        <f>AVERAGE(F7:H7)</f>
        <v>19.53533333333333</v>
      </c>
      <c r="J7" s="9">
        <f t="shared" si="1"/>
        <v>19.531833333333331</v>
      </c>
      <c r="K7" s="7">
        <f t="shared" si="0"/>
        <v>3.4999999999989484E-3</v>
      </c>
    </row>
    <row r="8" spans="1:11">
      <c r="A8" t="s">
        <v>22</v>
      </c>
      <c r="B8" s="4">
        <v>17.536999999999999</v>
      </c>
      <c r="C8" s="4">
        <v>18.38</v>
      </c>
      <c r="D8" s="4">
        <v>16.620999999999999</v>
      </c>
      <c r="E8" s="2">
        <f>AVERAGE(B8:D8)</f>
        <v>17.512666666666664</v>
      </c>
      <c r="F8" s="4">
        <v>17.893000000000001</v>
      </c>
      <c r="G8" s="4">
        <v>18.277000000000001</v>
      </c>
      <c r="H8" s="4">
        <v>16.204999999999998</v>
      </c>
      <c r="I8" s="2">
        <f>AVERAGE(F8:H8)</f>
        <v>17.458333333333332</v>
      </c>
      <c r="J8" s="9">
        <f t="shared" si="1"/>
        <v>17.485499999999998</v>
      </c>
      <c r="K8" s="7">
        <f t="shared" si="0"/>
        <v>2.7166666666666117E-2</v>
      </c>
    </row>
    <row r="9" spans="1:11">
      <c r="A9" t="s">
        <v>23</v>
      </c>
      <c r="B9" s="4">
        <v>16.367000000000001</v>
      </c>
      <c r="C9" s="4">
        <v>17.634</v>
      </c>
      <c r="D9" s="4">
        <v>15.53</v>
      </c>
      <c r="E9" s="2">
        <f>AVERAGE(B9:D9)</f>
        <v>16.510333333333335</v>
      </c>
      <c r="F9" s="4">
        <v>16.86</v>
      </c>
      <c r="G9" s="4">
        <v>17.454000000000001</v>
      </c>
      <c r="H9" s="4">
        <v>16.143000000000001</v>
      </c>
      <c r="I9" s="2">
        <f>AVERAGE(F9:H9)</f>
        <v>16.818999999999999</v>
      </c>
      <c r="J9" s="9">
        <f t="shared" si="1"/>
        <v>16.664666666666669</v>
      </c>
      <c r="K9" s="7">
        <f t="shared" si="0"/>
        <v>0.15433333333309979</v>
      </c>
    </row>
    <row r="10" spans="1:11">
      <c r="B10" s="10" t="s">
        <v>26</v>
      </c>
      <c r="C10" s="10"/>
      <c r="D10" s="10"/>
      <c r="E10" s="11" t="s">
        <v>27</v>
      </c>
      <c r="F10" s="10" t="s">
        <v>28</v>
      </c>
      <c r="G10" s="10"/>
      <c r="H10" s="10"/>
      <c r="I10" s="11" t="s">
        <v>29</v>
      </c>
    </row>
    <row r="11" spans="1:11">
      <c r="B11" s="10"/>
      <c r="C11" s="10"/>
      <c r="D11" s="10"/>
      <c r="E11" s="11"/>
      <c r="F11" s="10"/>
      <c r="G11" s="10"/>
      <c r="H11" s="10"/>
      <c r="I11" s="11"/>
    </row>
    <row r="12" spans="1:11">
      <c r="B12" s="4"/>
      <c r="C12" s="4"/>
      <c r="D12" s="4"/>
      <c r="H12" s="4"/>
      <c r="I12" s="2"/>
    </row>
    <row r="13" spans="1:11">
      <c r="B13" s="4"/>
      <c r="C13" s="4"/>
      <c r="D13" s="4"/>
      <c r="H13" s="4"/>
      <c r="I13" s="2"/>
    </row>
    <row r="14" spans="1:11">
      <c r="B14" s="4"/>
      <c r="C14" s="4"/>
      <c r="D14" s="4"/>
      <c r="E14" s="2"/>
      <c r="F14" s="4"/>
      <c r="G14" s="4"/>
      <c r="H14" s="4"/>
      <c r="I14" s="2"/>
    </row>
    <row r="15" spans="1:11">
      <c r="B15" s="4"/>
      <c r="C15" s="4"/>
      <c r="D15" s="4"/>
      <c r="E15" s="2"/>
      <c r="F15" s="4"/>
      <c r="G15" s="4"/>
      <c r="H15" s="4"/>
      <c r="I15" s="2"/>
    </row>
  </sheetData>
  <mergeCells count="4">
    <mergeCell ref="B10:D11"/>
    <mergeCell ref="E10:E11"/>
    <mergeCell ref="F10:H11"/>
    <mergeCell ref="I10:I11"/>
  </mergeCells>
  <pageMargins left="0.7" right="0.7" top="0.78740157499999996" bottom="0.78740157499999996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9"/>
  <sheetViews>
    <sheetView workbookViewId="0"/>
  </sheetViews>
  <sheetFormatPr baseColWidth="10" defaultRowHeight="15"/>
  <cols>
    <col min="2" max="4" width="11.42578125" style="3"/>
    <col min="5" max="5" width="11.42578125" style="1"/>
    <col min="6" max="8" width="11.42578125" style="3"/>
    <col min="9" max="9" width="11.42578125" style="1"/>
    <col min="10" max="10" width="11.42578125" style="8"/>
    <col min="11" max="11" width="11.42578125" style="6"/>
  </cols>
  <sheetData>
    <row r="1" spans="1:11">
      <c r="B1" s="3" t="s">
        <v>8</v>
      </c>
      <c r="C1" s="3" t="s">
        <v>9</v>
      </c>
      <c r="D1" s="3" t="s">
        <v>10</v>
      </c>
      <c r="E1" s="1" t="s">
        <v>11</v>
      </c>
      <c r="F1" s="3" t="s">
        <v>12</v>
      </c>
      <c r="G1" s="3" t="s">
        <v>13</v>
      </c>
      <c r="H1" s="3" t="s">
        <v>14</v>
      </c>
      <c r="I1" s="1" t="s">
        <v>15</v>
      </c>
      <c r="J1" s="8" t="s">
        <v>25</v>
      </c>
      <c r="K1" s="6" t="s">
        <v>24</v>
      </c>
    </row>
    <row r="2" spans="1:11">
      <c r="A2" t="s">
        <v>16</v>
      </c>
      <c r="B2" s="4">
        <v>25.812000000000001</v>
      </c>
      <c r="C2" s="4">
        <v>25.463999999999999</v>
      </c>
      <c r="D2" s="4">
        <v>24.946999999999999</v>
      </c>
      <c r="E2" s="2">
        <f>AVERAGE(B2:D2)</f>
        <v>25.407666666666668</v>
      </c>
      <c r="F2" s="4">
        <v>26.111999999999998</v>
      </c>
      <c r="G2" s="4">
        <v>25.041</v>
      </c>
      <c r="H2" s="4">
        <v>24.882000000000001</v>
      </c>
      <c r="I2" s="2">
        <f>AVERAGE(F2:H2)</f>
        <v>25.344999999999999</v>
      </c>
      <c r="J2" s="9">
        <f>AVERAGE(I2,E2)</f>
        <v>25.376333333333335</v>
      </c>
      <c r="K2" s="7">
        <f>STDEVPA(E2,I2)</f>
        <v>3.1333333333334323E-2</v>
      </c>
    </row>
    <row r="3" spans="1:11">
      <c r="A3" t="s">
        <v>18</v>
      </c>
      <c r="B3" s="4">
        <v>23.503</v>
      </c>
      <c r="C3" s="4">
        <v>24.884</v>
      </c>
      <c r="D3" s="4">
        <v>24.922000000000001</v>
      </c>
      <c r="E3" s="2">
        <f>AVERAGE(B3:D3)</f>
        <v>24.436333333333334</v>
      </c>
      <c r="F3" s="4">
        <v>26.503</v>
      </c>
      <c r="G3" s="4">
        <v>23.640999999999998</v>
      </c>
      <c r="H3" s="4">
        <v>24.731000000000002</v>
      </c>
      <c r="I3" s="2">
        <f>AVERAGE(F3:H3)</f>
        <v>24.958333333333332</v>
      </c>
      <c r="J3" s="9">
        <f>AVERAGE(I3,E3)</f>
        <v>24.697333333333333</v>
      </c>
      <c r="K3" s="7">
        <f t="shared" ref="K3:K9" si="0">STDEVPA(E3,I3)</f>
        <v>0.26100000000003676</v>
      </c>
    </row>
    <row r="4" spans="1:11">
      <c r="A4" t="s">
        <v>17</v>
      </c>
      <c r="B4" s="4">
        <v>26.751999999999999</v>
      </c>
      <c r="C4" s="4">
        <v>27.19</v>
      </c>
      <c r="D4" s="4">
        <v>27.794</v>
      </c>
      <c r="E4" s="2">
        <f>AVERAGE(B4:D4)</f>
        <v>27.245333333333335</v>
      </c>
      <c r="F4" s="4">
        <v>27.338000000000001</v>
      </c>
      <c r="G4" s="4">
        <v>28.797000000000001</v>
      </c>
      <c r="H4" s="4">
        <v>28.382000000000001</v>
      </c>
      <c r="I4" s="2">
        <f>AVERAGE(F4:H4)</f>
        <v>28.172333333333338</v>
      </c>
      <c r="J4" s="9">
        <f t="shared" ref="J4:J9" si="1">AVERAGE(I4,E4)</f>
        <v>27.708833333333338</v>
      </c>
      <c r="K4" s="7">
        <f t="shared" si="0"/>
        <v>0.46349999999996999</v>
      </c>
    </row>
    <row r="5" spans="1:11">
      <c r="A5" t="s">
        <v>19</v>
      </c>
      <c r="B5" s="4">
        <v>29.745999999999999</v>
      </c>
      <c r="C5" s="4">
        <v>28.812999999999999</v>
      </c>
      <c r="D5" s="4">
        <v>28.274000000000001</v>
      </c>
      <c r="E5" s="2">
        <f>AVERAGE(B5:D5)</f>
        <v>28.944333333333333</v>
      </c>
      <c r="F5" s="4">
        <v>28.484999999999999</v>
      </c>
      <c r="G5" s="4">
        <v>29.596</v>
      </c>
      <c r="H5" s="4">
        <v>29.509</v>
      </c>
      <c r="I5" s="2">
        <f>AVERAGE(F5:H5)</f>
        <v>29.196666666666669</v>
      </c>
      <c r="J5" s="9">
        <f t="shared" si="1"/>
        <v>29.070500000000003</v>
      </c>
      <c r="K5" s="7">
        <f t="shared" si="0"/>
        <v>0.12616666666666809</v>
      </c>
    </row>
    <row r="6" spans="1:11">
      <c r="A6" t="s">
        <v>20</v>
      </c>
      <c r="B6" s="4">
        <v>24.268000000000001</v>
      </c>
      <c r="C6" s="4">
        <v>23.693000000000001</v>
      </c>
      <c r="D6" s="4">
        <v>24.062999999999999</v>
      </c>
      <c r="E6" s="2">
        <f>AVERAGE(B6:D6)</f>
        <v>24.007999999999999</v>
      </c>
      <c r="F6" s="4">
        <v>22.702000000000002</v>
      </c>
      <c r="G6" s="4">
        <v>24.035</v>
      </c>
      <c r="H6" s="4">
        <v>23.742000000000001</v>
      </c>
      <c r="I6" s="2">
        <f>AVERAGE(F6:H6)</f>
        <v>23.492999999999999</v>
      </c>
      <c r="J6" s="9">
        <f t="shared" si="1"/>
        <v>23.750499999999999</v>
      </c>
      <c r="K6" s="7">
        <f t="shared" si="0"/>
        <v>0.25750000000004875</v>
      </c>
    </row>
    <row r="7" spans="1:11">
      <c r="A7" t="s">
        <v>21</v>
      </c>
      <c r="B7" s="4">
        <v>26.472999999999999</v>
      </c>
      <c r="C7" s="4">
        <v>27.145</v>
      </c>
      <c r="D7" s="4">
        <v>27.048999999999999</v>
      </c>
      <c r="E7" s="2">
        <f>AVERAGE(B7:D7)</f>
        <v>26.888999999999999</v>
      </c>
      <c r="F7" s="4">
        <v>25.975000000000001</v>
      </c>
      <c r="G7" s="4">
        <v>27.09</v>
      </c>
      <c r="H7" s="4">
        <v>28.413</v>
      </c>
      <c r="I7" s="2">
        <f>AVERAGE(F7:H7)</f>
        <v>27.159333333333333</v>
      </c>
      <c r="J7" s="9">
        <f t="shared" si="1"/>
        <v>27.024166666666666</v>
      </c>
      <c r="K7" s="7">
        <f t="shared" si="0"/>
        <v>0.13516666666666666</v>
      </c>
    </row>
    <row r="8" spans="1:11">
      <c r="A8" t="s">
        <v>22</v>
      </c>
      <c r="B8" s="4">
        <v>27.719000000000001</v>
      </c>
      <c r="C8" s="4">
        <v>28.460999999999999</v>
      </c>
      <c r="D8" s="4">
        <v>26.855</v>
      </c>
      <c r="E8" s="2">
        <f>AVERAGE(B8:D8)</f>
        <v>27.678333333333331</v>
      </c>
      <c r="F8" s="4">
        <v>26.143999999999998</v>
      </c>
      <c r="G8" s="4">
        <v>28.866</v>
      </c>
      <c r="H8" s="4">
        <v>26.027999999999999</v>
      </c>
      <c r="I8" s="2">
        <f>AVERAGE(F8:H8)</f>
        <v>27.012666666666664</v>
      </c>
      <c r="J8" s="9">
        <f t="shared" si="1"/>
        <v>27.345499999999998</v>
      </c>
      <c r="K8" s="7">
        <f t="shared" si="0"/>
        <v>0.33283333333332049</v>
      </c>
    </row>
    <row r="9" spans="1:11">
      <c r="A9" t="s">
        <v>23</v>
      </c>
      <c r="B9" s="4">
        <v>24.905000000000001</v>
      </c>
      <c r="C9" s="4">
        <v>27.050999999999998</v>
      </c>
      <c r="D9" s="4">
        <v>25.515000000000001</v>
      </c>
      <c r="E9" s="2">
        <f>AVERAGE(B9:D9)</f>
        <v>25.823666666666668</v>
      </c>
      <c r="F9" s="4">
        <v>28.023</v>
      </c>
      <c r="G9" s="4">
        <v>26.478999999999999</v>
      </c>
      <c r="H9" s="4">
        <v>27.385000000000002</v>
      </c>
      <c r="I9" s="2">
        <f>AVERAGE(F9:H9)</f>
        <v>27.295666666666666</v>
      </c>
      <c r="J9" s="9">
        <f t="shared" si="1"/>
        <v>26.559666666666665</v>
      </c>
      <c r="K9" s="7">
        <f t="shared" si="0"/>
        <v>0.73600000000007837</v>
      </c>
    </row>
    <row r="10" spans="1:11">
      <c r="B10" s="4"/>
      <c r="C10" s="4"/>
      <c r="D10" s="4"/>
      <c r="F10" s="4"/>
      <c r="G10" s="4"/>
      <c r="H10" s="4"/>
      <c r="I10" s="2"/>
    </row>
    <row r="11" spans="1:11">
      <c r="B11" s="4"/>
      <c r="C11" s="4"/>
      <c r="D11" s="4"/>
      <c r="F11" s="4"/>
      <c r="G11" s="4"/>
      <c r="H11" s="4"/>
      <c r="I11" s="2"/>
    </row>
    <row r="12" spans="1:11">
      <c r="B12" s="4"/>
      <c r="C12" s="4"/>
      <c r="D12" s="4"/>
      <c r="E12" s="2"/>
      <c r="F12" s="4"/>
      <c r="G12" s="4"/>
      <c r="H12" s="4"/>
      <c r="I12" s="2"/>
    </row>
    <row r="13" spans="1:11">
      <c r="B13" s="4"/>
      <c r="C13" s="5"/>
      <c r="D13" s="4"/>
      <c r="E13" s="2"/>
      <c r="F13" s="4"/>
      <c r="G13" s="4"/>
      <c r="H13" s="4"/>
      <c r="I13" s="2"/>
    </row>
    <row r="14" spans="1:11">
      <c r="B14" s="4"/>
      <c r="C14" s="4"/>
      <c r="D14" s="4"/>
      <c r="E14" s="2"/>
      <c r="F14" s="4"/>
      <c r="G14" s="4"/>
      <c r="H14" s="4"/>
      <c r="I14" s="2"/>
    </row>
    <row r="15" spans="1:11">
      <c r="B15" s="4"/>
      <c r="C15" s="4"/>
      <c r="D15" s="4"/>
      <c r="E15" s="2"/>
      <c r="F15" s="4"/>
      <c r="G15" s="4"/>
      <c r="H15" s="4"/>
      <c r="I15" s="2"/>
    </row>
    <row r="16" spans="1:11">
      <c r="B16" s="4"/>
      <c r="C16" s="4"/>
      <c r="D16" s="4"/>
      <c r="E16" s="2"/>
      <c r="F16" s="4"/>
      <c r="G16" s="4"/>
      <c r="H16" s="4"/>
      <c r="I16" s="2"/>
    </row>
    <row r="17" spans="2:9">
      <c r="B17" s="4"/>
      <c r="C17" s="4"/>
      <c r="D17" s="4"/>
      <c r="E17" s="2"/>
      <c r="F17" s="4"/>
      <c r="G17" s="4"/>
      <c r="H17" s="4"/>
      <c r="I17" s="2"/>
    </row>
    <row r="18" spans="2:9">
      <c r="B18" s="4"/>
      <c r="C18" s="4"/>
      <c r="D18" s="4"/>
      <c r="E18" s="2"/>
      <c r="F18" s="4"/>
      <c r="G18" s="4"/>
      <c r="H18" s="4"/>
      <c r="I18" s="2"/>
    </row>
    <row r="19" spans="2:9">
      <c r="B19" s="4"/>
      <c r="C19" s="4"/>
      <c r="D19" s="4"/>
      <c r="E19" s="2"/>
      <c r="F19" s="4"/>
      <c r="G19" s="4"/>
      <c r="H19" s="4"/>
      <c r="I19" s="2"/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Thickness</vt:lpstr>
      <vt:lpstr>Penetrationangle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villarsf</dc:creator>
  <cp:lastModifiedBy>villarsf</cp:lastModifiedBy>
  <dcterms:created xsi:type="dcterms:W3CDTF">2012-11-08T15:12:41Z</dcterms:created>
  <dcterms:modified xsi:type="dcterms:W3CDTF">2012-11-10T11:45:25Z</dcterms:modified>
</cp:coreProperties>
</file>